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1046\Nextcloud\Sommer2025\Trade\Vorlesung\P\"/>
    </mc:Choice>
  </mc:AlternateContent>
  <xr:revisionPtr revIDLastSave="0" documentId="13_ncr:1_{14F182CC-4CA6-4EC1-85FC-999DF342B1CE}" xr6:coauthVersionLast="47" xr6:coauthVersionMax="47" xr10:uidLastSave="{00000000-0000-0000-0000-000000000000}"/>
  <bookViews>
    <workbookView xWindow="5490" yWindow="2700" windowWidth="21870" windowHeight="12405" xr2:uid="{C2C5D31A-CB34-40D2-9F9A-07DFA1489D3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<sst xmlns="http://schemas.openxmlformats.org/spreadsheetml/2006/main" count="47" uniqueCount="28">
  <si>
    <t>World</t>
  </si>
  <si>
    <t>Canada</t>
  </si>
  <si>
    <t>Mexico</t>
  </si>
  <si>
    <t>China</t>
  </si>
  <si>
    <t>Netherlands</t>
  </si>
  <si>
    <t>United Kingdom</t>
  </si>
  <si>
    <t>Japan</t>
  </si>
  <si>
    <t>Germany</t>
  </si>
  <si>
    <t>Korea, Republic of</t>
  </si>
  <si>
    <t>Brazil</t>
  </si>
  <si>
    <t>Singapore</t>
  </si>
  <si>
    <t>France</t>
  </si>
  <si>
    <t>Taipei, Chinese</t>
  </si>
  <si>
    <t>India</t>
  </si>
  <si>
    <t>Australia</t>
  </si>
  <si>
    <t>Belgium</t>
  </si>
  <si>
    <t>Italy</t>
  </si>
  <si>
    <t>Hong Kong, China</t>
  </si>
  <si>
    <t>Malaysia</t>
  </si>
  <si>
    <t>United Arab Emirates</t>
  </si>
  <si>
    <t>Switzerland</t>
  </si>
  <si>
    <t>Unit : US Dollar thousand</t>
  </si>
  <si>
    <t>Imports</t>
  </si>
  <si>
    <t>Exports</t>
  </si>
  <si>
    <t>Viet Nam</t>
  </si>
  <si>
    <t>Ireland</t>
  </si>
  <si>
    <t>Thailand</t>
  </si>
  <si>
    <t>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</si>
</sst>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/>
    <xf numFmtId="164" fontId="0" fillId="0" borderId="1" xfId="1" applyNumberFormat="1" applyFont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Tabelle1!$G$3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Tabelle1!$F$4:$F$23</c:f>
              <c:strCache>
                <c:ptCount val="20"/>
                <c:pt idx="0">
                  <c:v>Canada</c:v>
                </c:pt>
                <c:pt idx="1">
                  <c:v>Mexico</c:v>
                </c:pt>
                <c:pt idx="2">
                  <c:v>China</c:v>
                </c:pt>
                <c:pt idx="3">
                  <c:v>Netherlands</c:v>
                </c:pt>
                <c:pt idx="4">
                  <c:v>United Kingdom</c:v>
                </c:pt>
                <c:pt idx="5">
                  <c:v>Japan</c:v>
                </c:pt>
                <c:pt idx="6">
                  <c:v>Germany</c:v>
                </c:pt>
                <c:pt idx="7">
                  <c:v>Korea, Republic of</c:v>
                </c:pt>
                <c:pt idx="8">
                  <c:v>Brazil</c:v>
                </c:pt>
                <c:pt idx="9">
                  <c:v>Singapore</c:v>
                </c:pt>
                <c:pt idx="10">
                  <c:v>France</c:v>
                </c:pt>
                <c:pt idx="11">
                  <c:v>Taipei, Chinese</c:v>
                </c:pt>
                <c:pt idx="12">
                  <c:v>India</c:v>
                </c:pt>
                <c:pt idx="13">
                  <c:v>Australia</c:v>
                </c:pt>
                <c:pt idx="14">
                  <c:v>Belgium</c:v>
                </c:pt>
                <c:pt idx="15">
                  <c:v>Italy</c:v>
                </c:pt>
                <c:pt idx="16">
                  <c:v>Hong Kong, China</c:v>
                </c:pt>
                <c:pt idx="17">
                  <c:v>Malaysia</c:v>
                </c:pt>
                <c:pt idx="18">
                  <c:v>United Arab Emirates</c:v>
                </c:pt>
                <c:pt idx="19">
                  <c:v>Switzerland</c:v>
                </c:pt>
              </c:strCache>
            </c:strRef>
          </c:cat>
          <c:val>
            <c:numRef>
              <c:f>Tabelle1!$G$4:$G$23</c:f>
              <c:numCache>
                <c:formatCode>0.0%</c:formatCode>
                <c:ptCount val="20"/>
                <c:pt idx="0">
                  <c:v>0.16880628955239119</c:v>
                </c:pt>
                <c:pt idx="1">
                  <c:v>0.16180123287465353</c:v>
                </c:pt>
                <c:pt idx="2">
                  <c:v>6.9529946158267394E-2</c:v>
                </c:pt>
                <c:pt idx="3">
                  <c:v>4.3423616710632371E-2</c:v>
                </c:pt>
                <c:pt idx="4">
                  <c:v>3.8721575956274186E-2</c:v>
                </c:pt>
                <c:pt idx="5">
                  <c:v>3.8624460252144659E-2</c:v>
                </c:pt>
                <c:pt idx="6">
                  <c:v>3.6624988484230146E-2</c:v>
                </c:pt>
                <c:pt idx="7">
                  <c:v>3.1746794644107644E-2</c:v>
                </c:pt>
                <c:pt idx="8">
                  <c:v>2.4057434007612895E-2</c:v>
                </c:pt>
                <c:pt idx="9">
                  <c:v>2.2297055962110634E-2</c:v>
                </c:pt>
                <c:pt idx="10">
                  <c:v>2.1504151287175883E-2</c:v>
                </c:pt>
                <c:pt idx="11">
                  <c:v>2.0506910660254011E-2</c:v>
                </c:pt>
                <c:pt idx="12">
                  <c:v>2.0223942264005982E-2</c:v>
                </c:pt>
                <c:pt idx="13">
                  <c:v>1.6756176297123344E-2</c:v>
                </c:pt>
                <c:pt idx="14">
                  <c:v>1.6554934531672578E-2</c:v>
                </c:pt>
                <c:pt idx="15">
                  <c:v>1.573395306860699E-2</c:v>
                </c:pt>
                <c:pt idx="16">
                  <c:v>1.3507454324522194E-2</c:v>
                </c:pt>
                <c:pt idx="17">
                  <c:v>1.3419484586294269E-2</c:v>
                </c:pt>
                <c:pt idx="18">
                  <c:v>1.3063254978487527E-2</c:v>
                </c:pt>
                <c:pt idx="19">
                  <c:v>1.2122947286959604E-2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7-40AE-9FBE-B396CC4BA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77787056"/>
        <c:axId val="843980752"/>
      </c:barChart>
      <c:catAx>
        <c:axId val="777787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43980752"/>
        <c:crosses val="autoZero"/>
        <c:auto val="1"/>
        <c:lblAlgn val="ctr"/>
        <c:lblOffset val="100"/>
        <c:noMultiLvlLbl val="0"/>
      </c:catAx>
      <c:valAx>
        <c:axId val="843980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778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Tabelle1!$I$3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Tabelle1!$H$4:$H$23</c:f>
              <c:strCache>
                <c:ptCount val="20"/>
                <c:pt idx="0">
                  <c:v>Mexico</c:v>
                </c:pt>
                <c:pt idx="1">
                  <c:v>China</c:v>
                </c:pt>
                <c:pt idx="2">
                  <c:v>Canada</c:v>
                </c:pt>
                <c:pt idx="3">
                  <c:v>Germany</c:v>
                </c:pt>
                <c:pt idx="4">
                  <c:v>Japan</c:v>
                </c:pt>
                <c:pt idx="5">
                  <c:v>Viet Nam</c:v>
                </c:pt>
                <c:pt idx="6">
                  <c:v>Korea, Republic of</c:v>
                </c:pt>
                <c:pt idx="7">
                  <c:v>Taipei, Chinese</c:v>
                </c:pt>
                <c:pt idx="8">
                  <c:v>Ireland</c:v>
                </c:pt>
                <c:pt idx="9">
                  <c:v>India</c:v>
                </c:pt>
                <c:pt idx="10">
                  <c:v>Italy</c:v>
                </c:pt>
                <c:pt idx="11">
                  <c:v>United Kingdom</c:v>
                </c:pt>
                <c:pt idx="12">
                  <c:v>Thailand</c:v>
                </c:pt>
                <c:pt idx="13">
                  <c:v>Switzerland</c:v>
                </c:pt>
                <c:pt idx="14">
                  <c:v>France</c:v>
                </c:pt>
                <c:pt idx="15">
                  <c:v>Malaysia</c:v>
                </c:pt>
                <c:pt idx="16">
                  <c:v>Brazil</c:v>
                </c:pt>
                <c:pt idx="17">
                  <c:v>Singapore</c:v>
                </c:pt>
                <c:pt idx="18">
                  <c:v>Netherlands</c:v>
                </c:pt>
                <c:pt idx="19">
                  <c:v>Indonesia</c:v>
                </c:pt>
              </c:strCache>
            </c:strRef>
          </c:cat>
          <c:val>
            <c:numRef>
              <c:f>Tabelle1!$I$4:$I$23</c:f>
              <c:numCache>
                <c:formatCode>0.0%</c:formatCode>
                <c:ptCount val="20"/>
                <c:pt idx="0">
                  <c:v>0.15181280249577175</c:v>
                </c:pt>
                <c:pt idx="1">
                  <c:v>0.13771837043274582</c:v>
                </c:pt>
                <c:pt idx="2">
                  <c:v>0.12567163513233981</c:v>
                </c:pt>
                <c:pt idx="3">
                  <c:v>4.8684457896557246E-2</c:v>
                </c:pt>
                <c:pt idx="4">
                  <c:v>4.5267033578976656E-2</c:v>
                </c:pt>
                <c:pt idx="5">
                  <c:v>4.2412272362858786E-2</c:v>
                </c:pt>
                <c:pt idx="6">
                  <c:v>4.0324154506491072E-2</c:v>
                </c:pt>
                <c:pt idx="7">
                  <c:v>3.5343698971716186E-2</c:v>
                </c:pt>
                <c:pt idx="8">
                  <c:v>3.0885830753623559E-2</c:v>
                </c:pt>
                <c:pt idx="9">
                  <c:v>2.7158705967564232E-2</c:v>
                </c:pt>
                <c:pt idx="10">
                  <c:v>2.3351951445236878E-2</c:v>
                </c:pt>
                <c:pt idx="11">
                  <c:v>2.062014314286115E-2</c:v>
                </c:pt>
                <c:pt idx="12">
                  <c:v>1.9650241994533649E-2</c:v>
                </c:pt>
                <c:pt idx="13">
                  <c:v>1.9089429570527762E-2</c:v>
                </c:pt>
                <c:pt idx="14">
                  <c:v>1.8205273401671693E-2</c:v>
                </c:pt>
                <c:pt idx="15">
                  <c:v>1.6029913830067237E-2</c:v>
                </c:pt>
                <c:pt idx="16">
                  <c:v>1.3152447060946409E-2</c:v>
                </c:pt>
                <c:pt idx="17">
                  <c:v>1.2965565847825045E-2</c:v>
                </c:pt>
                <c:pt idx="18">
                  <c:v>1.0434253457648273E-2</c:v>
                </c:pt>
                <c:pt idx="19">
                  <c:v>8.7962815618182304E-3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7-434E-A8D4-5096AB347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53452320"/>
        <c:axId val="853451072"/>
      </c:barChart>
      <c:catAx>
        <c:axId val="853452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3451072"/>
        <c:crosses val="autoZero"/>
        <c:auto val="1"/>
        <c:lblAlgn val="ctr"/>
        <c:lblOffset val="100"/>
        <c:noMultiLvlLbl val="0"/>
      </c:catAx>
      <c:valAx>
        <c:axId val="853451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345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138112</xdr:rowOff>
    </xdr:from>
    <xdr:to>
      <xdr:col>13</xdr:col>
      <xdr:colOff>514350</xdr:colOff>
      <xdr:row>15</xdr:row>
      <xdr:rowOff>23812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CABEE99-F2D7-4BF8-A365-0B2D9C8317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514350</xdr:colOff>
      <xdr:row>0</xdr:row>
      <xdr:rowOff>147637</xdr:rowOff>
    </xdr:from>
    <xdr:to>
      <xdr:col>17</xdr:col>
      <xdr:colOff>152400</xdr:colOff>
      <xdr:row>15</xdr:row>
      <xdr:rowOff>33337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DCC0EDC-CD1B-4E84-8F00-8FAB5D1EFD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E133D-1B6A-4699-9FA0-2AD9F50DA491}">
  <dimension ref="A1:I23"/>
  <sheetViews>
    <sheetView tabSelected="1" workbookViewId="0">
      <selection activeCell="F3" sqref="F3:I23"/>
    </sheetView>
  </sheetViews>
  <sheetFormatPr baseColWidth="10" defaultRowHeight="15" x14ac:dyDescent="0.25"/>
  <sheetData>
    <row r="1" spans="1:9" x14ac:dyDescent="0.25">
      <c r="C1" t="s">
        <v>21</v>
      </c>
    </row>
    <row r="2" spans="1:9" x14ac:dyDescent="0.25">
      <c r="C2" t="s">
        <v>23</v>
      </c>
      <c r="E2" t="s">
        <v>22</v>
      </c>
    </row>
    <row r="3" spans="1:9" x14ac:dyDescent="0.25">
      <c r="B3" t="s">
        <v>0</v>
      </c>
      <c r="C3">
        <v>2064516772</v>
      </c>
      <c r="D3" t="s">
        <v>0</v>
      </c>
      <c r="E3">
        <v>3359310385</v>
      </c>
      <c r="F3" s="1"/>
      <c r="G3" s="1" t="s">
        <v>23</v>
      </c>
      <c r="H3" s="1"/>
      <c r="I3" s="1" t="s">
        <v>22</v>
      </c>
    </row>
    <row r="4" spans="1:9" x14ac:dyDescent="0.25">
      <c r="A4">
        <v>1</v>
      </c>
      <c r="B4" t="s">
        <v>1</v>
      </c>
      <c r="C4">
        <v>348503416</v>
      </c>
      <c r="D4" t="s">
        <v>2</v>
      </c>
      <c r="E4">
        <v>509986324</v>
      </c>
      <c r="F4" s="1" t="str">
        <f>B4</f>
        <v>Canada</v>
      </c>
      <c r="G4" s="2">
        <f>C4/$C$3</f>
        <v>0.16880628955239119</v>
      </c>
      <c r="H4" s="1" t="str">
        <f>D4</f>
        <v>Mexico</v>
      </c>
      <c r="I4" s="2">
        <f>E4/$E$3</f>
        <v>0.15181280249577175</v>
      </c>
    </row>
    <row r="5" spans="1:9" x14ac:dyDescent="0.25">
      <c r="A5">
        <f>A4+1</f>
        <v>2</v>
      </c>
      <c r="B5" t="s">
        <v>2</v>
      </c>
      <c r="C5">
        <v>334041359</v>
      </c>
      <c r="D5" t="s">
        <v>3</v>
      </c>
      <c r="E5">
        <v>462638752</v>
      </c>
      <c r="F5" s="1" t="str">
        <f t="shared" ref="F5:F23" si="0">B5</f>
        <v>Mexico</v>
      </c>
      <c r="G5" s="2">
        <f>C5/$C$3</f>
        <v>0.16180123287465353</v>
      </c>
      <c r="H5" s="1" t="str">
        <f t="shared" ref="H5:H23" si="1">D5</f>
        <v>China</v>
      </c>
      <c r="I5" s="2">
        <f>E5/$E$3</f>
        <v>0.13771837043274582</v>
      </c>
    </row>
    <row r="6" spans="1:9" x14ac:dyDescent="0.25">
      <c r="A6">
        <f t="shared" ref="A6:A23" si="2">A5+1</f>
        <v>3</v>
      </c>
      <c r="B6" t="s">
        <v>3</v>
      </c>
      <c r="C6">
        <v>143545740</v>
      </c>
      <c r="D6" t="s">
        <v>1</v>
      </c>
      <c r="E6">
        <v>422170029</v>
      </c>
      <c r="F6" s="1" t="str">
        <f t="shared" si="0"/>
        <v>China</v>
      </c>
      <c r="G6" s="2">
        <f>C6/$C$3</f>
        <v>6.9529946158267394E-2</v>
      </c>
      <c r="H6" s="1" t="str">
        <f t="shared" si="1"/>
        <v>Canada</v>
      </c>
      <c r="I6" s="2">
        <f>E6/$E$3</f>
        <v>0.12567163513233981</v>
      </c>
    </row>
    <row r="7" spans="1:9" x14ac:dyDescent="0.25">
      <c r="A7">
        <f t="shared" si="2"/>
        <v>4</v>
      </c>
      <c r="B7" t="s">
        <v>4</v>
      </c>
      <c r="C7">
        <v>89648785</v>
      </c>
      <c r="D7" t="s">
        <v>7</v>
      </c>
      <c r="E7">
        <v>163546205</v>
      </c>
      <c r="F7" s="1" t="str">
        <f t="shared" si="0"/>
        <v>Netherlands</v>
      </c>
      <c r="G7" s="2">
        <f>C7/$C$3</f>
        <v>4.3423616710632371E-2</v>
      </c>
      <c r="H7" s="1" t="str">
        <f t="shared" si="1"/>
        <v>Germany</v>
      </c>
      <c r="I7" s="2">
        <f>E7/$E$3</f>
        <v>4.8684457896557246E-2</v>
      </c>
    </row>
    <row r="8" spans="1:9" x14ac:dyDescent="0.25">
      <c r="A8">
        <f t="shared" si="2"/>
        <v>5</v>
      </c>
      <c r="B8" t="s">
        <v>5</v>
      </c>
      <c r="C8">
        <v>79941343</v>
      </c>
      <c r="D8" t="s">
        <v>6</v>
      </c>
      <c r="E8">
        <v>152066016</v>
      </c>
      <c r="F8" s="1" t="str">
        <f t="shared" si="0"/>
        <v>United Kingdom</v>
      </c>
      <c r="G8" s="2">
        <f>C8/$C$3</f>
        <v>3.8721575956274186E-2</v>
      </c>
      <c r="H8" s="1" t="str">
        <f t="shared" si="1"/>
        <v>Japan</v>
      </c>
      <c r="I8" s="2">
        <f>E8/$E$3</f>
        <v>4.5267033578976656E-2</v>
      </c>
    </row>
    <row r="9" spans="1:9" x14ac:dyDescent="0.25">
      <c r="A9">
        <f t="shared" si="2"/>
        <v>6</v>
      </c>
      <c r="B9" t="s">
        <v>6</v>
      </c>
      <c r="C9">
        <v>79740846</v>
      </c>
      <c r="D9" t="s">
        <v>24</v>
      </c>
      <c r="E9">
        <v>142475987</v>
      </c>
      <c r="F9" s="1" t="str">
        <f t="shared" si="0"/>
        <v>Japan</v>
      </c>
      <c r="G9" s="2">
        <f>C9/$C$3</f>
        <v>3.8624460252144659E-2</v>
      </c>
      <c r="H9" s="1" t="str">
        <f t="shared" si="1"/>
        <v>Viet Nam</v>
      </c>
      <c r="I9" s="2">
        <f>E9/$E$3</f>
        <v>4.2412272362858786E-2</v>
      </c>
    </row>
    <row r="10" spans="1:9" x14ac:dyDescent="0.25">
      <c r="A10">
        <f t="shared" si="2"/>
        <v>7</v>
      </c>
      <c r="B10" t="s">
        <v>7</v>
      </c>
      <c r="C10">
        <v>75612903</v>
      </c>
      <c r="D10" t="s">
        <v>8</v>
      </c>
      <c r="E10">
        <v>135461351</v>
      </c>
      <c r="F10" s="1" t="str">
        <f t="shared" si="0"/>
        <v>Germany</v>
      </c>
      <c r="G10" s="2">
        <f>C10/$C$3</f>
        <v>3.6624988484230146E-2</v>
      </c>
      <c r="H10" s="1" t="str">
        <f t="shared" si="1"/>
        <v>Korea, Republic of</v>
      </c>
      <c r="I10" s="2">
        <f>E10/$E$3</f>
        <v>4.0324154506491072E-2</v>
      </c>
    </row>
    <row r="11" spans="1:9" x14ac:dyDescent="0.25">
      <c r="A11">
        <f t="shared" si="2"/>
        <v>8</v>
      </c>
      <c r="B11" t="s">
        <v>8</v>
      </c>
      <c r="C11">
        <v>65541790</v>
      </c>
      <c r="D11" t="s">
        <v>12</v>
      </c>
      <c r="E11">
        <v>118730455</v>
      </c>
      <c r="F11" s="1" t="str">
        <f t="shared" si="0"/>
        <v>Korea, Republic of</v>
      </c>
      <c r="G11" s="2">
        <f>C11/$C$3</f>
        <v>3.1746794644107644E-2</v>
      </c>
      <c r="H11" s="1" t="str">
        <f t="shared" si="1"/>
        <v>Taipei, Chinese</v>
      </c>
      <c r="I11" s="2">
        <f>E11/$E$3</f>
        <v>3.5343698971716186E-2</v>
      </c>
    </row>
    <row r="12" spans="1:9" x14ac:dyDescent="0.25">
      <c r="A12">
        <f t="shared" si="2"/>
        <v>9</v>
      </c>
      <c r="B12" t="s">
        <v>9</v>
      </c>
      <c r="C12">
        <v>49666976</v>
      </c>
      <c r="D12" t="s">
        <v>25</v>
      </c>
      <c r="E12">
        <v>103755092</v>
      </c>
      <c r="F12" s="1" t="str">
        <f t="shared" si="0"/>
        <v>Brazil</v>
      </c>
      <c r="G12" s="2">
        <f>C12/$C$3</f>
        <v>2.4057434007612895E-2</v>
      </c>
      <c r="H12" s="1" t="str">
        <f t="shared" si="1"/>
        <v>Ireland</v>
      </c>
      <c r="I12" s="2">
        <f>E12/$E$3</f>
        <v>3.0885830753623559E-2</v>
      </c>
    </row>
    <row r="13" spans="1:9" x14ac:dyDescent="0.25">
      <c r="A13">
        <f t="shared" si="2"/>
        <v>10</v>
      </c>
      <c r="B13" t="s">
        <v>10</v>
      </c>
      <c r="C13">
        <v>46032646</v>
      </c>
      <c r="D13" t="s">
        <v>13</v>
      </c>
      <c r="E13">
        <v>91234523</v>
      </c>
      <c r="F13" s="1" t="str">
        <f t="shared" si="0"/>
        <v>Singapore</v>
      </c>
      <c r="G13" s="2">
        <f>C13/$C$3</f>
        <v>2.2297055962110634E-2</v>
      </c>
      <c r="H13" s="1" t="str">
        <f t="shared" si="1"/>
        <v>India</v>
      </c>
      <c r="I13" s="2">
        <f>E13/$E$3</f>
        <v>2.7158705967564232E-2</v>
      </c>
    </row>
    <row r="14" spans="1:9" x14ac:dyDescent="0.25">
      <c r="A14">
        <f t="shared" si="2"/>
        <v>11</v>
      </c>
      <c r="B14" t="s">
        <v>11</v>
      </c>
      <c r="C14">
        <v>44395681</v>
      </c>
      <c r="D14" t="s">
        <v>16</v>
      </c>
      <c r="E14">
        <v>78446453</v>
      </c>
      <c r="F14" s="1" t="str">
        <f t="shared" si="0"/>
        <v>France</v>
      </c>
      <c r="G14" s="2">
        <f>C14/$C$3</f>
        <v>2.1504151287175883E-2</v>
      </c>
      <c r="H14" s="1" t="str">
        <f t="shared" si="1"/>
        <v>Italy</v>
      </c>
      <c r="I14" s="2">
        <f>E14/$E$3</f>
        <v>2.3351951445236878E-2</v>
      </c>
    </row>
    <row r="15" spans="1:9" x14ac:dyDescent="0.25">
      <c r="A15">
        <f t="shared" si="2"/>
        <v>12</v>
      </c>
      <c r="B15" t="s">
        <v>12</v>
      </c>
      <c r="C15">
        <v>42336861</v>
      </c>
      <c r="D15" t="s">
        <v>5</v>
      </c>
      <c r="E15">
        <v>69269461</v>
      </c>
      <c r="F15" s="1" t="str">
        <f t="shared" si="0"/>
        <v>Taipei, Chinese</v>
      </c>
      <c r="G15" s="2">
        <f>C15/$C$3</f>
        <v>2.0506910660254011E-2</v>
      </c>
      <c r="H15" s="1" t="str">
        <f t="shared" si="1"/>
        <v>United Kingdom</v>
      </c>
      <c r="I15" s="2">
        <f>E15/$E$3</f>
        <v>2.062014314286115E-2</v>
      </c>
    </row>
    <row r="16" spans="1:9" x14ac:dyDescent="0.25">
      <c r="A16">
        <f t="shared" si="2"/>
        <v>13</v>
      </c>
      <c r="B16" t="s">
        <v>13</v>
      </c>
      <c r="C16">
        <v>41752668</v>
      </c>
      <c r="D16" t="s">
        <v>26</v>
      </c>
      <c r="E16">
        <v>66011262</v>
      </c>
      <c r="F16" s="1" t="str">
        <f t="shared" si="0"/>
        <v>India</v>
      </c>
      <c r="G16" s="2">
        <f>C16/$C$3</f>
        <v>2.0223942264005982E-2</v>
      </c>
      <c r="H16" s="1" t="str">
        <f t="shared" si="1"/>
        <v>Thailand</v>
      </c>
      <c r="I16" s="2">
        <f>E16/$E$3</f>
        <v>1.9650241994533649E-2</v>
      </c>
    </row>
    <row r="17" spans="1:9" x14ac:dyDescent="0.25">
      <c r="A17">
        <f t="shared" si="2"/>
        <v>14</v>
      </c>
      <c r="B17" t="s">
        <v>14</v>
      </c>
      <c r="C17">
        <v>34593407</v>
      </c>
      <c r="D17" t="s">
        <v>20</v>
      </c>
      <c r="E17">
        <v>64127319</v>
      </c>
      <c r="F17" s="1" t="str">
        <f t="shared" si="0"/>
        <v>Australia</v>
      </c>
      <c r="G17" s="2">
        <f>C17/$C$3</f>
        <v>1.6756176297123344E-2</v>
      </c>
      <c r="H17" s="1" t="str">
        <f t="shared" si="1"/>
        <v>Switzerland</v>
      </c>
      <c r="I17" s="2">
        <f>E17/$E$3</f>
        <v>1.9089429570527762E-2</v>
      </c>
    </row>
    <row r="18" spans="1:9" x14ac:dyDescent="0.25">
      <c r="A18">
        <f t="shared" si="2"/>
        <v>15</v>
      </c>
      <c r="B18" t="s">
        <v>15</v>
      </c>
      <c r="C18">
        <v>34177940</v>
      </c>
      <c r="D18" t="s">
        <v>11</v>
      </c>
      <c r="E18">
        <v>61157164</v>
      </c>
      <c r="F18" s="1" t="str">
        <f t="shared" si="0"/>
        <v>Belgium</v>
      </c>
      <c r="G18" s="2">
        <f>C18/$C$3</f>
        <v>1.6554934531672578E-2</v>
      </c>
      <c r="H18" s="1" t="str">
        <f t="shared" si="1"/>
        <v>France</v>
      </c>
      <c r="I18" s="2">
        <f>E18/$E$3</f>
        <v>1.8205273401671693E-2</v>
      </c>
    </row>
    <row r="19" spans="1:9" x14ac:dyDescent="0.25">
      <c r="A19">
        <f t="shared" si="2"/>
        <v>16</v>
      </c>
      <c r="B19" t="s">
        <v>16</v>
      </c>
      <c r="C19">
        <v>32483010</v>
      </c>
      <c r="D19" t="s">
        <v>18</v>
      </c>
      <c r="E19">
        <v>53849456</v>
      </c>
      <c r="F19" s="1" t="str">
        <f t="shared" si="0"/>
        <v>Italy</v>
      </c>
      <c r="G19" s="2">
        <f>C19/$C$3</f>
        <v>1.573395306860699E-2</v>
      </c>
      <c r="H19" s="1" t="str">
        <f t="shared" si="1"/>
        <v>Malaysia</v>
      </c>
      <c r="I19" s="2">
        <f>E19/$E$3</f>
        <v>1.6029913830067237E-2</v>
      </c>
    </row>
    <row r="20" spans="1:9" x14ac:dyDescent="0.25">
      <c r="A20">
        <f t="shared" si="2"/>
        <v>17</v>
      </c>
      <c r="B20" t="s">
        <v>17</v>
      </c>
      <c r="C20">
        <v>27886366</v>
      </c>
      <c r="D20" t="s">
        <v>9</v>
      </c>
      <c r="E20">
        <v>44183152</v>
      </c>
      <c r="F20" s="1" t="str">
        <f t="shared" si="0"/>
        <v>Hong Kong, China</v>
      </c>
      <c r="G20" s="2">
        <f>C20/$C$3</f>
        <v>1.3507454324522194E-2</v>
      </c>
      <c r="H20" s="1" t="str">
        <f t="shared" si="1"/>
        <v>Brazil</v>
      </c>
      <c r="I20" s="2">
        <f>E20/$E$3</f>
        <v>1.3152447060946409E-2</v>
      </c>
    </row>
    <row r="21" spans="1:9" x14ac:dyDescent="0.25">
      <c r="A21">
        <f t="shared" si="2"/>
        <v>18</v>
      </c>
      <c r="B21" t="s">
        <v>18</v>
      </c>
      <c r="C21">
        <v>27704751</v>
      </c>
      <c r="D21" t="s">
        <v>10</v>
      </c>
      <c r="E21">
        <v>43555360</v>
      </c>
      <c r="F21" s="1" t="str">
        <f t="shared" si="0"/>
        <v>Malaysia</v>
      </c>
      <c r="G21" s="2">
        <f>C21/$C$3</f>
        <v>1.3419484586294269E-2</v>
      </c>
      <c r="H21" s="1" t="str">
        <f t="shared" si="1"/>
        <v>Singapore</v>
      </c>
      <c r="I21" s="2">
        <f>E21/$E$3</f>
        <v>1.2965565847825045E-2</v>
      </c>
    </row>
    <row r="22" spans="1:9" x14ac:dyDescent="0.25">
      <c r="A22">
        <f t="shared" si="2"/>
        <v>19</v>
      </c>
      <c r="B22" t="s">
        <v>19</v>
      </c>
      <c r="C22">
        <v>26969309</v>
      </c>
      <c r="D22" t="s">
        <v>4</v>
      </c>
      <c r="E22">
        <v>35051896</v>
      </c>
      <c r="F22" s="1" t="str">
        <f t="shared" si="0"/>
        <v>United Arab Emirates</v>
      </c>
      <c r="G22" s="2">
        <f>C22/$C$3</f>
        <v>1.3063254978487527E-2</v>
      </c>
      <c r="H22" s="1" t="str">
        <f t="shared" si="1"/>
        <v>Netherlands</v>
      </c>
      <c r="I22" s="2">
        <f>E22/$E$3</f>
        <v>1.0434253457648273E-2</v>
      </c>
    </row>
    <row r="23" spans="1:9" x14ac:dyDescent="0.25">
      <c r="A23">
        <f t="shared" si="2"/>
        <v>20</v>
      </c>
      <c r="B23" t="s">
        <v>20</v>
      </c>
      <c r="C23">
        <v>25028028</v>
      </c>
      <c r="D23" t="s">
        <v>27</v>
      </c>
      <c r="E23">
        <v>29549440</v>
      </c>
      <c r="F23" s="1" t="str">
        <f t="shared" si="0"/>
        <v>Switzerland</v>
      </c>
      <c r="G23" s="2">
        <f>C23/$C$3</f>
        <v>1.2122947286959604E-2</v>
      </c>
      <c r="H23" s="1" t="str">
        <f t="shared" si="1"/>
        <v>Indonesia</v>
      </c>
      <c r="I23" s="2">
        <f>E23/$E$3</f>
        <v>8.7962815618182304E-3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Köster, Bernhard Johannes</dc:creator>
  <cp:lastModifiedBy>Köster, Bernhard Johannes</cp:lastModifiedBy>
  <dcterms:created xsi:type="dcterms:W3CDTF">2025-03-18T09:50:11Z</dcterms:created>
  <dcterms:modified xsi:type="dcterms:W3CDTF">2025-03-18T10:49:09Z</dcterms:modified>
</cp:coreProperties>
</file>