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Winter2024\Makro_Macro\Vorlesung\p_Macro\"/>
    </mc:Choice>
  </mc:AlternateContent>
  <xr:revisionPtr revIDLastSave="0" documentId="13_ncr:1_{1D537A70-DB8C-46CE-99DE-88A4229557C8}" xr6:coauthVersionLast="47" xr6:coauthVersionMax="47" xr10:uidLastSave="{00000000-0000-0000-0000-000000000000}"/>
  <bookViews>
    <workbookView xWindow="6810" yWindow="2760" windowWidth="19260" windowHeight="10620" activeTab="1" xr2:uid="{5D3E370E-E899-497A-B224-C6F4A6CE0EA5}"/>
  </bookViews>
  <sheets>
    <sheet name="GDP" sheetId="1" r:id="rId1"/>
    <sheet name="CP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H6" i="2"/>
  <c r="I6" i="2"/>
  <c r="I5" i="2"/>
  <c r="I4" i="2"/>
  <c r="H4" i="2"/>
  <c r="H5" i="2"/>
  <c r="G5" i="2"/>
  <c r="G4" i="2"/>
  <c r="F5" i="2"/>
  <c r="F4" i="2"/>
  <c r="F3" i="2"/>
  <c r="E5" i="2"/>
  <c r="E4" i="2"/>
  <c r="E3" i="2"/>
  <c r="A4" i="2"/>
  <c r="A5" i="2" s="1"/>
  <c r="A6" i="2" s="1"/>
  <c r="B4" i="1"/>
  <c r="B5" i="1"/>
  <c r="F4" i="1"/>
  <c r="H5" i="1"/>
  <c r="H6" i="1" s="1"/>
  <c r="F6" i="1" s="1"/>
  <c r="C6" i="1"/>
  <c r="C5" i="1"/>
  <c r="A6" i="1"/>
  <c r="A5" i="1"/>
  <c r="F5" i="1" l="1"/>
  <c r="G5" i="1" s="1"/>
  <c r="G6" i="1" l="1"/>
</calcChain>
</file>

<file path=xl/sharedStrings.xml><?xml version="1.0" encoding="utf-8"?>
<sst xmlns="http://schemas.openxmlformats.org/spreadsheetml/2006/main" count="22" uniqueCount="20">
  <si>
    <t>GDPnom</t>
  </si>
  <si>
    <t>GDPnom-I</t>
  </si>
  <si>
    <t>GDPnom-GR</t>
  </si>
  <si>
    <t>GDPreal</t>
  </si>
  <si>
    <t>GDPreal-I</t>
  </si>
  <si>
    <t>GDPreal-GR</t>
  </si>
  <si>
    <t>GDPD-I</t>
  </si>
  <si>
    <t>GDPD-GR</t>
  </si>
  <si>
    <t>Tri. Euro</t>
  </si>
  <si>
    <t>A</t>
  </si>
  <si>
    <t>B</t>
  </si>
  <si>
    <t>P</t>
  </si>
  <si>
    <t>W</t>
  </si>
  <si>
    <t>t</t>
  </si>
  <si>
    <t>Basket</t>
  </si>
  <si>
    <t>CPI</t>
  </si>
  <si>
    <t>Inflation</t>
  </si>
  <si>
    <t>Average Inflation</t>
  </si>
  <si>
    <t>Real interest rate</t>
  </si>
  <si>
    <t>nominal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</si>
</sst>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0" fontId="0" fillId="0" borderId="0" xfId="0" applyNumberFormat="1"/>
    <xf numFmtId="2" fontId="0" fillId="0" borderId="0" xfId="0" applyNumberFormat="1"/>
    <xf numFmtId="2" fontId="2" fillId="0" borderId="0" xfId="0" applyNumberFormat="1" applyFont="1"/>
    <xf numFmtId="10" fontId="2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10" fontId="2" fillId="0" borderId="0" xfId="0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B292-BF20-467F-A420-482AB48B4874}">
  <dimension ref="A2:I6"/>
  <sheetViews>
    <sheetView zoomScale="120" zoomScaleNormal="120" workbookViewId="0">
      <selection activeCell="G5" sqref="G5:G6"/>
    </sheetView>
  </sheetViews>
  <sheetFormatPr baseColWidth="10" defaultRowHeight="15" x14ac:dyDescent="0.25"/>
  <sheetData>
    <row r="2" spans="1:9" x14ac:dyDescent="0.25">
      <c r="B2" t="s">
        <v>8</v>
      </c>
    </row>
    <row r="3" spans="1:9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</row>
    <row r="4" spans="1:9" x14ac:dyDescent="0.25">
      <c r="A4">
        <v>2017</v>
      </c>
      <c r="B4" s="3">
        <f>C4/C5*B5</f>
        <v>3.248847556328311</v>
      </c>
      <c r="C4" s="2">
        <v>100</v>
      </c>
      <c r="F4" s="2">
        <f>C4/H4*100</f>
        <v>100</v>
      </c>
      <c r="H4" s="2">
        <v>100</v>
      </c>
    </row>
    <row r="5" spans="1:9" x14ac:dyDescent="0.25">
      <c r="A5">
        <f>A4+1</f>
        <v>2018</v>
      </c>
      <c r="B5" s="3">
        <f>C5/C6*B6</f>
        <v>3.3495618305744888</v>
      </c>
      <c r="C5" s="3">
        <f>C4*(1+D5)</f>
        <v>103.1</v>
      </c>
      <c r="D5" s="1">
        <v>3.1E-2</v>
      </c>
      <c r="F5" s="3">
        <f>C5/H5*100</f>
        <v>101.57635467980298</v>
      </c>
      <c r="G5" s="4">
        <f>F5/F4-1</f>
        <v>1.5763546798029715E-2</v>
      </c>
      <c r="H5" s="3">
        <f>H4*(1+I5)</f>
        <v>101.49999999999999</v>
      </c>
      <c r="I5" s="1">
        <v>1.4999999999999999E-2</v>
      </c>
    </row>
    <row r="6" spans="1:9" x14ac:dyDescent="0.25">
      <c r="A6">
        <f t="shared" ref="A6" si="0">A5+1</f>
        <v>2019</v>
      </c>
      <c r="B6">
        <v>3.44</v>
      </c>
      <c r="C6" s="3">
        <f>C5*(1+D6)</f>
        <v>105.88369999999999</v>
      </c>
      <c r="D6" s="1">
        <v>2.7E-2</v>
      </c>
      <c r="F6" s="3">
        <f>C6/H6*100</f>
        <v>102.07330357745366</v>
      </c>
      <c r="G6" s="4">
        <f>F6/F5-1</f>
        <v>4.8923679060663972E-3</v>
      </c>
      <c r="H6" s="3">
        <f>H5*(1+I6)</f>
        <v>103.73299999999999</v>
      </c>
      <c r="I6" s="1">
        <v>2.1999999999999999E-2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5B91F-4AC9-4F2F-BCED-7CC7656FE8BC}">
  <dimension ref="A1:I8"/>
  <sheetViews>
    <sheetView tabSelected="1" zoomScale="130" zoomScaleNormal="130" workbookViewId="0">
      <selection activeCell="G11" sqref="G11"/>
    </sheetView>
  </sheetViews>
  <sheetFormatPr baseColWidth="10" defaultRowHeight="15" x14ac:dyDescent="0.25"/>
  <cols>
    <col min="7" max="7" width="19.85546875" bestFit="1" customWidth="1"/>
  </cols>
  <sheetData>
    <row r="1" spans="1:9" x14ac:dyDescent="0.25">
      <c r="B1" s="6" t="s">
        <v>9</v>
      </c>
      <c r="C1" s="6"/>
      <c r="D1" s="6" t="s">
        <v>10</v>
      </c>
      <c r="E1" s="6"/>
    </row>
    <row r="2" spans="1:9" x14ac:dyDescent="0.25">
      <c r="A2" s="5" t="s">
        <v>13</v>
      </c>
      <c r="B2" s="5" t="s">
        <v>11</v>
      </c>
      <c r="C2" s="5" t="s">
        <v>12</v>
      </c>
      <c r="D2" s="5" t="s">
        <v>11</v>
      </c>
      <c r="E2" s="5" t="s">
        <v>12</v>
      </c>
      <c r="F2" s="5" t="s">
        <v>14</v>
      </c>
      <c r="G2" s="5" t="s">
        <v>15</v>
      </c>
      <c r="H2" s="5" t="s">
        <v>16</v>
      </c>
    </row>
    <row r="3" spans="1:9" x14ac:dyDescent="0.25">
      <c r="A3">
        <v>0</v>
      </c>
      <c r="B3">
        <v>4</v>
      </c>
      <c r="C3">
        <v>0.25</v>
      </c>
      <c r="D3">
        <v>8</v>
      </c>
      <c r="E3">
        <f>1-C3</f>
        <v>0.75</v>
      </c>
      <c r="F3">
        <f>B3*C3+D3*E3</f>
        <v>7</v>
      </c>
      <c r="G3" s="2">
        <v>100</v>
      </c>
    </row>
    <row r="4" spans="1:9" x14ac:dyDescent="0.25">
      <c r="A4">
        <f>A3+1</f>
        <v>1</v>
      </c>
      <c r="B4">
        <v>12</v>
      </c>
      <c r="C4">
        <v>0.25</v>
      </c>
      <c r="D4">
        <v>8</v>
      </c>
      <c r="E4">
        <f t="shared" ref="E4:E5" si="0">1-C4</f>
        <v>0.75</v>
      </c>
      <c r="F4">
        <f t="shared" ref="F4:F5" si="1">B4*C4+D4*E4</f>
        <v>9</v>
      </c>
      <c r="G4" s="2">
        <f>F4/F3*G3</f>
        <v>128.57142857142858</v>
      </c>
      <c r="H4" s="4">
        <f>G4/G3-1</f>
        <v>0.28571428571428581</v>
      </c>
      <c r="I4" s="2">
        <f>1+H4</f>
        <v>1.2857142857142858</v>
      </c>
    </row>
    <row r="5" spans="1:9" x14ac:dyDescent="0.25">
      <c r="A5">
        <f>A4+1</f>
        <v>2</v>
      </c>
      <c r="B5">
        <v>4</v>
      </c>
      <c r="C5">
        <v>0.25</v>
      </c>
      <c r="D5">
        <v>12</v>
      </c>
      <c r="E5">
        <f t="shared" si="0"/>
        <v>0.75</v>
      </c>
      <c r="F5">
        <f t="shared" si="1"/>
        <v>10</v>
      </c>
      <c r="G5" s="2">
        <f t="shared" ref="G5" si="2">F5/F4*G4</f>
        <v>142.85714285714289</v>
      </c>
      <c r="H5" s="4">
        <f>G5/G4-1</f>
        <v>0.11111111111111116</v>
      </c>
      <c r="I5" s="2">
        <f t="shared" ref="I5" si="3">1+H5</f>
        <v>1.1111111111111112</v>
      </c>
    </row>
    <row r="6" spans="1:9" x14ac:dyDescent="0.25">
      <c r="A6">
        <f>A5+1</f>
        <v>3</v>
      </c>
      <c r="G6" t="s">
        <v>17</v>
      </c>
      <c r="H6" s="4">
        <f>I6-1</f>
        <v>0.19522860933439379</v>
      </c>
      <c r="I6">
        <f>GEOMEAN(I4:I5)</f>
        <v>1.1952286093343938</v>
      </c>
    </row>
    <row r="7" spans="1:9" x14ac:dyDescent="0.25">
      <c r="G7" t="s">
        <v>18</v>
      </c>
      <c r="H7" s="7">
        <v>0.1</v>
      </c>
    </row>
    <row r="8" spans="1:9" x14ac:dyDescent="0.25">
      <c r="G8" t="s">
        <v>19</v>
      </c>
      <c r="H8" s="8">
        <f>(1+H7)*(1+H6)-1</f>
        <v>0.31475147026783334</v>
      </c>
    </row>
  </sheetData>
  <mergeCells count="2">
    <mergeCell ref="D1:E1"/>
    <mergeCell ref="B1:C1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GDP</vt:lpstr>
      <vt:lpstr>CPI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2024-12-17T12:02:40Z</dcterms:created>
  <dcterms:modified xsi:type="dcterms:W3CDTF">2024-12-17T12:43:57Z</dcterms:modified>
</cp:coreProperties>
</file>